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меню 2024-2025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38" i="1"/>
  <c r="L81" i="1"/>
  <c r="L24" i="1"/>
  <c r="H195" i="1"/>
  <c r="I176" i="1"/>
  <c r="H138" i="1"/>
  <c r="I119" i="1"/>
  <c r="G100" i="1"/>
  <c r="H81" i="1"/>
  <c r="I62" i="1"/>
  <c r="G43" i="1"/>
  <c r="H24" i="1"/>
  <c r="F24" i="1"/>
  <c r="H43" i="1"/>
  <c r="J62" i="1"/>
  <c r="F81" i="1"/>
  <c r="H100" i="1"/>
  <c r="J119" i="1"/>
  <c r="F138" i="1"/>
  <c r="H157" i="1"/>
  <c r="J176" i="1"/>
  <c r="F195" i="1"/>
  <c r="G24" i="1"/>
  <c r="L62" i="1"/>
  <c r="G81" i="1"/>
  <c r="L119" i="1"/>
  <c r="G138" i="1"/>
  <c r="L176" i="1"/>
  <c r="G195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L196" i="1"/>
  <c r="F196" i="1"/>
  <c r="G196" i="1"/>
  <c r="I196" i="1"/>
  <c r="J196" i="1"/>
</calcChain>
</file>

<file path=xl/sharedStrings.xml><?xml version="1.0" encoding="utf-8"?>
<sst xmlns="http://schemas.openxmlformats.org/spreadsheetml/2006/main" count="314" uniqueCount="86">
  <si>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</si>
  <si>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</si>
  <si>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</si>
  <si>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</si>
  <si>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</si>
  <si>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</si>
  <si>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</si>
  <si>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</si>
  <si>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</si>
  <si>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</si>
  <si>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</si>
  <si>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</si>
  <si>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</si>
  <si>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</si>
  <si>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</si>
  <si>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</si>
  <si>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</si>
  <si>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</si>
  <si>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</si>
  <si>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</si>
  <si>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</si>
  <si>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</si>
  <si>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</si>
  <si>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</si>
  <si>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</si>
  <si>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</si>
  <si>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</si>
  <si>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</si>
  <si>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</si>
  <si>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</si>
  <si>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</si>
  <si>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</si>
  <si>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</si>
  <si>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</si>
  <si>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</si>
  <si>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</si>
  <si>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</si>
  <si>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</si>
  <si>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</si>
  <si>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</si>
  <si>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</si>
  <si>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Яйца варёные</t>
  </si>
  <si>
    <t>Чай с сахаром</t>
  </si>
  <si>
    <t>Бутерброды с повидлом</t>
  </si>
  <si>
    <t>акт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</si>
  <si>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</si>
  <si>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</si>
  <si>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</si>
  <si>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</si>
  <si>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</si>
  <si>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Фритата с овощами и соусом</t>
  </si>
  <si>
    <t>Макаронные изделия отварные</t>
  </si>
  <si>
    <t>Фрукты свежие</t>
  </si>
  <si>
    <t>Рассольник со сметаной</t>
  </si>
  <si>
    <t>Напиток из ягод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</si>
  <si>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</si>
  <si>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</si>
  <si>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</si>
  <si>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</si>
  <si>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творожная с соусом</t>
  </si>
  <si>
    <t>Булочка молочная</t>
  </si>
  <si>
    <t>Котлеты с соусом</t>
  </si>
  <si>
    <t>Рис припущенный</t>
  </si>
  <si>
    <t>Борщ из свежей капусты с картофелем со сметаной</t>
  </si>
  <si>
    <t>Мясо по-купечески</t>
  </si>
  <si>
    <t>Суп из овощей со сметаной</t>
  </si>
  <si>
    <t>Мясо тушеное</t>
  </si>
  <si>
    <t>Ризотто с птицей</t>
  </si>
  <si>
    <t>аки</t>
  </si>
  <si>
    <t>Напиток из сухофруктов</t>
  </si>
  <si>
    <t>Каша молочная пшенная с маслом</t>
  </si>
  <si>
    <t>Мучное изделие</t>
  </si>
  <si>
    <t>Кисломолочный продукт</t>
  </si>
  <si>
    <t>Котлеты Студенческие с соусом</t>
  </si>
  <si>
    <t>Каша гречневая вязкая</t>
  </si>
  <si>
    <t>Вареники с творогом с соусом</t>
  </si>
  <si>
    <t>Суп картофельный с горохом</t>
  </si>
  <si>
    <t>Борщ сибирский со сметаной</t>
  </si>
  <si>
    <t>Уха школьная</t>
  </si>
  <si>
    <t>Запеканка картофельная с мясом и овощами</t>
  </si>
  <si>
    <t>Щи из свежей капусты со сметаной</t>
  </si>
  <si>
    <t>Жаркое по-домашнему с овощами</t>
  </si>
  <si>
    <t>директор МБОУ "СОШ №76"</t>
  </si>
  <si>
    <t>И.Н.Кочкина</t>
  </si>
  <si>
    <t>30.</t>
  </si>
  <si>
    <t>МБОУ " СОШ №76"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</si>
</sst>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85</v>
      </c>
      <c r="D1" s="51"/>
      <c r="E1" s="51"/>
      <c r="F1" s="12" t="s">
        <v>16</v>
      </c>
      <c r="G1" s="2" t="s">
        <v>17</v>
      </c>
      <c r="H1" s="52" t="s">
        <v>82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83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 t="s">
        <v>84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40</v>
      </c>
      <c r="L6" s="40"/>
    </row>
    <row r="7" spans="1:12" ht="14.4" x14ac:dyDescent="0.3">
      <c r="A7" s="23"/>
      <c r="B7" s="15"/>
      <c r="C7" s="11"/>
      <c r="D7" s="6"/>
      <c r="E7" s="42" t="s">
        <v>41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44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78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16.38</v>
      </c>
      <c r="H13" s="19">
        <f t="shared" si="0"/>
        <v>12.569999999999999</v>
      </c>
      <c r="I13" s="19">
        <f t="shared" si="0"/>
        <v>109.17000000000002</v>
      </c>
      <c r="J13" s="19">
        <f t="shared" si="0"/>
        <v>577</v>
      </c>
      <c r="K13" s="25"/>
      <c r="L13" s="19">
        <f t="shared" ref="L13" si="1">SUM(L6:L12)</f>
        <v>78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2.35</v>
      </c>
      <c r="H15" s="43">
        <v>3.91</v>
      </c>
      <c r="I15" s="43">
        <v>14.2</v>
      </c>
      <c r="J15" s="43">
        <v>103</v>
      </c>
      <c r="K15" s="44">
        <v>148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220</v>
      </c>
      <c r="G16" s="43">
        <v>12.15</v>
      </c>
      <c r="H16" s="43">
        <v>17.350000000000001</v>
      </c>
      <c r="I16" s="43">
        <v>46.58</v>
      </c>
      <c r="J16" s="43">
        <v>380</v>
      </c>
      <c r="K16" s="44">
        <v>265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4</v>
      </c>
      <c r="H19" s="43">
        <v>0.5</v>
      </c>
      <c r="I19" s="43">
        <v>25</v>
      </c>
      <c r="J19" s="43">
        <v>120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2.4</v>
      </c>
      <c r="H20" s="43">
        <v>0.3</v>
      </c>
      <c r="I20" s="43">
        <v>13.5</v>
      </c>
      <c r="J20" s="43">
        <v>66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97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21.159999999999997</v>
      </c>
      <c r="H23" s="19">
        <f t="shared" si="2"/>
        <v>22.090000000000003</v>
      </c>
      <c r="I23" s="19">
        <f t="shared" si="2"/>
        <v>114.53</v>
      </c>
      <c r="J23" s="19">
        <f t="shared" si="2"/>
        <v>733</v>
      </c>
      <c r="K23" s="25"/>
      <c r="L23" s="19">
        <f t="shared" ref="L23" si="3">SUM(L14:L22)</f>
        <v>97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37.539999999999992</v>
      </c>
      <c r="H24" s="32">
        <f t="shared" si="4"/>
        <v>34.660000000000004</v>
      </c>
      <c r="I24" s="32">
        <f t="shared" si="4"/>
        <v>223.70000000000002</v>
      </c>
      <c r="J24" s="32">
        <f t="shared" si="4"/>
        <v>1310</v>
      </c>
      <c r="K24" s="32"/>
      <c r="L24" s="32">
        <f t="shared" ref="L24" si="5">L13+L23</f>
        <v>175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12.77</v>
      </c>
      <c r="H25" s="40">
        <v>9.8000000000000007</v>
      </c>
      <c r="I25" s="40">
        <v>3.81</v>
      </c>
      <c r="J25" s="40">
        <v>141</v>
      </c>
      <c r="K25" s="41" t="s">
        <v>44</v>
      </c>
      <c r="L25" s="40"/>
    </row>
    <row r="26" spans="1:12" ht="14.4" x14ac:dyDescent="0.3">
      <c r="A26" s="14"/>
      <c r="B26" s="15"/>
      <c r="C26" s="11"/>
      <c r="D26" s="6" t="s">
        <v>29</v>
      </c>
      <c r="E26" s="42" t="s">
        <v>51</v>
      </c>
      <c r="F26" s="43">
        <v>150</v>
      </c>
      <c r="G26" s="43">
        <v>5.82</v>
      </c>
      <c r="H26" s="43">
        <v>4.49</v>
      </c>
      <c r="I26" s="43">
        <v>37.08</v>
      </c>
      <c r="J26" s="43">
        <v>212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</v>
      </c>
      <c r="H27" s="43">
        <v>0.02</v>
      </c>
      <c r="I27" s="43">
        <v>15</v>
      </c>
      <c r="J27" s="43">
        <v>61</v>
      </c>
      <c r="K27" s="44">
        <v>685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/>
      <c r="I29" s="43">
        <v>12.6</v>
      </c>
      <c r="J29" s="43">
        <v>52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21.589999999999996</v>
      </c>
      <c r="H32" s="19">
        <f t="shared" ref="H32" si="7">SUM(H25:H31)</f>
        <v>14.610000000000001</v>
      </c>
      <c r="I32" s="19">
        <f t="shared" ref="I32" si="8">SUM(I25:I31)</f>
        <v>83.49</v>
      </c>
      <c r="J32" s="19">
        <f t="shared" ref="J32:L32" si="9">SUM(J25:J31)</f>
        <v>538</v>
      </c>
      <c r="K32" s="25"/>
      <c r="L32" s="19">
        <f t="shared" si="9"/>
        <v>78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12.77</v>
      </c>
      <c r="H35" s="43">
        <v>9.8000000000000007</v>
      </c>
      <c r="I35" s="43">
        <v>3.81</v>
      </c>
      <c r="J35" s="43">
        <v>141</v>
      </c>
      <c r="K35" s="44" t="s">
        <v>44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4</v>
      </c>
      <c r="H38" s="43">
        <v>0.5</v>
      </c>
      <c r="I38" s="43">
        <v>25</v>
      </c>
      <c r="J38" s="43">
        <v>120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2.4</v>
      </c>
      <c r="H39" s="43">
        <v>0.3</v>
      </c>
      <c r="I39" s="43">
        <v>13.5</v>
      </c>
      <c r="J39" s="43">
        <v>66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97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26.97</v>
      </c>
      <c r="H42" s="19">
        <f t="shared" ref="H42" si="11">SUM(H33:H41)</f>
        <v>18.82</v>
      </c>
      <c r="I42" s="19">
        <f t="shared" ref="I42" si="12">SUM(I33:I41)</f>
        <v>117.94</v>
      </c>
      <c r="J42" s="19">
        <f t="shared" ref="J42:L42" si="13">SUM(J33:J41)</f>
        <v>743</v>
      </c>
      <c r="K42" s="25"/>
      <c r="L42" s="19">
        <f t="shared" si="13"/>
        <v>97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 t="shared" ref="G43" si="14">G32+G42</f>
        <v>48.559999999999995</v>
      </c>
      <c r="H43" s="32">
        <f t="shared" ref="H43" si="15">H32+H42</f>
        <v>33.43</v>
      </c>
      <c r="I43" s="32">
        <f t="shared" ref="I43" si="16">I32+I42</f>
        <v>201.43</v>
      </c>
      <c r="J43" s="32">
        <f t="shared" ref="J43:L43" si="17">J32+J42</f>
        <v>1281</v>
      </c>
      <c r="K43" s="32"/>
      <c r="L43" s="32">
        <f t="shared" si="17"/>
        <v>175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9.19</v>
      </c>
      <c r="H44" s="40">
        <v>10.73</v>
      </c>
      <c r="I44" s="40">
        <v>7.7</v>
      </c>
      <c r="J44" s="40">
        <v>136</v>
      </c>
      <c r="K44" s="41" t="s">
        <v>44</v>
      </c>
      <c r="L44" s="40"/>
    </row>
    <row r="45" spans="1:12" ht="14.4" x14ac:dyDescent="0.3">
      <c r="A45" s="23"/>
      <c r="B45" s="15"/>
      <c r="C45" s="11"/>
      <c r="D45" s="6" t="s">
        <v>29</v>
      </c>
      <c r="E45" s="42" t="s">
        <v>56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/>
      <c r="H46" s="43"/>
      <c r="I46" s="43">
        <v>18</v>
      </c>
      <c r="J46" s="43">
        <v>113</v>
      </c>
      <c r="K46" s="44" t="s">
        <v>44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>
        <v>78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15.94</v>
      </c>
      <c r="H51" s="19">
        <f t="shared" ref="H51" si="19">SUM(H44:H50)</f>
        <v>18.75</v>
      </c>
      <c r="I51" s="19">
        <f t="shared" ref="I51" si="20">SUM(I44:I50)</f>
        <v>70.14</v>
      </c>
      <c r="J51" s="19">
        <f t="shared" ref="J51:L51" si="21">SUM(J44:J50)</f>
        <v>493</v>
      </c>
      <c r="K51" s="25"/>
      <c r="L51" s="19">
        <f t="shared" si="21"/>
        <v>78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6.4</v>
      </c>
      <c r="H53" s="43">
        <v>4.5999999999999996</v>
      </c>
      <c r="I53" s="43">
        <v>18.5</v>
      </c>
      <c r="J53" s="43">
        <v>144</v>
      </c>
      <c r="K53" s="44" t="s">
        <v>44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9.19</v>
      </c>
      <c r="H54" s="43">
        <v>10.73</v>
      </c>
      <c r="I54" s="43">
        <v>7.7</v>
      </c>
      <c r="J54" s="43">
        <v>136</v>
      </c>
      <c r="K54" s="44" t="s">
        <v>44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3.72</v>
      </c>
      <c r="H55" s="43">
        <v>6.37</v>
      </c>
      <c r="I55" s="43">
        <v>25.06</v>
      </c>
      <c r="J55" s="43">
        <v>139</v>
      </c>
      <c r="K55" s="44" t="s">
        <v>44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/>
      <c r="H56" s="43"/>
      <c r="I56" s="43">
        <v>18</v>
      </c>
      <c r="J56" s="43">
        <v>113</v>
      </c>
      <c r="K56" s="44" t="s">
        <v>44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4</v>
      </c>
      <c r="H57" s="43">
        <v>0.5</v>
      </c>
      <c r="I57" s="43">
        <v>25</v>
      </c>
      <c r="J57" s="43">
        <v>120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2.4</v>
      </c>
      <c r="H58" s="43">
        <v>0.3</v>
      </c>
      <c r="I58" s="43">
        <v>13.5</v>
      </c>
      <c r="J58" s="43">
        <v>66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97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25.709999999999997</v>
      </c>
      <c r="H61" s="19">
        <f t="shared" ref="H61" si="23">SUM(H52:H60)</f>
        <v>22.5</v>
      </c>
      <c r="I61" s="19">
        <f t="shared" ref="I61" si="24">SUM(I52:I60)</f>
        <v>107.75999999999999</v>
      </c>
      <c r="J61" s="19">
        <f t="shared" ref="J61:L61" si="25">SUM(J52:J60)</f>
        <v>718</v>
      </c>
      <c r="K61" s="25"/>
      <c r="L61" s="19">
        <f t="shared" si="25"/>
        <v>97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41.65</v>
      </c>
      <c r="H62" s="32">
        <f t="shared" ref="H62" si="27">H51+H61</f>
        <v>41.25</v>
      </c>
      <c r="I62" s="32">
        <f t="shared" ref="I62" si="28">I51+I61</f>
        <v>177.89999999999998</v>
      </c>
      <c r="J62" s="32">
        <f t="shared" ref="J62:L62" si="29">J51+J61</f>
        <v>1211</v>
      </c>
      <c r="K62" s="32"/>
      <c r="L62" s="32">
        <f t="shared" si="29"/>
        <v>175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60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78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78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64</v>
      </c>
      <c r="F73" s="43">
        <v>220</v>
      </c>
      <c r="G73" s="43">
        <v>21.6</v>
      </c>
      <c r="H73" s="43">
        <v>16.010000000000002</v>
      </c>
      <c r="I73" s="43">
        <v>37.5</v>
      </c>
      <c r="J73" s="43">
        <v>335</v>
      </c>
      <c r="K73" s="44" t="s">
        <v>44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44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4</v>
      </c>
      <c r="H76" s="43">
        <v>0.5</v>
      </c>
      <c r="I76" s="43">
        <v>25</v>
      </c>
      <c r="J76" s="43">
        <v>120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2.4</v>
      </c>
      <c r="H77" s="43">
        <v>0.3</v>
      </c>
      <c r="I77" s="43">
        <v>13.5</v>
      </c>
      <c r="J77" s="43">
        <v>66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97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29.73</v>
      </c>
      <c r="H80" s="19">
        <f t="shared" ref="H80" si="35">SUM(H71:H79)</f>
        <v>21.740000000000002</v>
      </c>
      <c r="I80" s="19">
        <f t="shared" ref="I80" si="36">SUM(I71:I79)</f>
        <v>111</v>
      </c>
      <c r="J80" s="19">
        <f t="shared" ref="J80:L80" si="37">SUM(J71:J79)</f>
        <v>713</v>
      </c>
      <c r="K80" s="25"/>
      <c r="L80" s="19">
        <f t="shared" si="37"/>
        <v>97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8">G70+G80</f>
        <v>66.86</v>
      </c>
      <c r="H81" s="32">
        <f t="shared" ref="H81" si="39">H70+H80</f>
        <v>34.510000000000005</v>
      </c>
      <c r="I81" s="32">
        <f t="shared" ref="I81" si="40">I70+I80</f>
        <v>207.04</v>
      </c>
      <c r="J81" s="32">
        <f t="shared" ref="J81:L81" si="41">J70+J80</f>
        <v>1267</v>
      </c>
      <c r="K81" s="32"/>
      <c r="L81" s="32">
        <f t="shared" si="41"/>
        <v>175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90</v>
      </c>
      <c r="G82" s="40">
        <v>10.199999999999999</v>
      </c>
      <c r="H82" s="40">
        <v>9.51</v>
      </c>
      <c r="I82" s="40">
        <v>11.88</v>
      </c>
      <c r="J82" s="40">
        <v>177</v>
      </c>
      <c r="K82" s="41">
        <v>451</v>
      </c>
      <c r="L82" s="40"/>
    </row>
    <row r="83" spans="1:12" ht="14.4" x14ac:dyDescent="0.3">
      <c r="A83" s="23"/>
      <c r="B83" s="15"/>
      <c r="C83" s="11"/>
      <c r="D83" s="6" t="s">
        <v>29</v>
      </c>
      <c r="E83" s="42" t="s">
        <v>62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0.02</v>
      </c>
      <c r="I84" s="43">
        <v>15</v>
      </c>
      <c r="J84" s="43">
        <v>61</v>
      </c>
      <c r="K84" s="44">
        <v>685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78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17.259999999999998</v>
      </c>
      <c r="H89" s="19">
        <f t="shared" ref="H89" si="43">SUM(H82:H88)</f>
        <v>15.030000000000001</v>
      </c>
      <c r="I89" s="19">
        <f t="shared" ref="I89" si="44">SUM(I82:I88)</f>
        <v>88.580000000000013</v>
      </c>
      <c r="J89" s="19">
        <f t="shared" ref="J89:L89" si="45">SUM(J82:J88)</f>
        <v>561</v>
      </c>
      <c r="K89" s="25"/>
      <c r="L89" s="19">
        <f t="shared" si="45"/>
        <v>78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61</v>
      </c>
      <c r="F92" s="43">
        <v>90</v>
      </c>
      <c r="G92" s="43">
        <v>10.199999999999999</v>
      </c>
      <c r="H92" s="43">
        <v>9.51</v>
      </c>
      <c r="I92" s="43">
        <v>11.88</v>
      </c>
      <c r="J92" s="43">
        <v>177</v>
      </c>
      <c r="K92" s="44">
        <v>451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3.72</v>
      </c>
      <c r="H93" s="43">
        <v>4.33</v>
      </c>
      <c r="I93" s="43">
        <v>38.659999999999997</v>
      </c>
      <c r="J93" s="43">
        <v>209</v>
      </c>
      <c r="K93" s="44">
        <v>512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4</v>
      </c>
      <c r="H95" s="43">
        <v>0.5</v>
      </c>
      <c r="I95" s="43">
        <v>25</v>
      </c>
      <c r="J95" s="43">
        <v>120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2.4</v>
      </c>
      <c r="H96" s="43">
        <v>0.3</v>
      </c>
      <c r="I96" s="43">
        <v>13.5</v>
      </c>
      <c r="J96" s="43">
        <v>66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97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22.24</v>
      </c>
      <c r="H99" s="19">
        <f t="shared" ref="H99" si="47">SUM(H90:H98)</f>
        <v>18.3</v>
      </c>
      <c r="I99" s="19">
        <f t="shared" ref="I99" si="48">SUM(I90:I98)</f>
        <v>113.44999999999999</v>
      </c>
      <c r="J99" s="19">
        <f t="shared" ref="J99:L99" si="49">SUM(J90:J98)</f>
        <v>724</v>
      </c>
      <c r="K99" s="25"/>
      <c r="L99" s="19">
        <f t="shared" si="49"/>
        <v>97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39.5</v>
      </c>
      <c r="H100" s="32">
        <f t="shared" ref="H100" si="51">H89+H99</f>
        <v>33.33</v>
      </c>
      <c r="I100" s="32">
        <f t="shared" ref="I100" si="52">I89+I99</f>
        <v>202.03</v>
      </c>
      <c r="J100" s="32">
        <f t="shared" ref="J100:L100" si="53">J89+J99</f>
        <v>1285</v>
      </c>
      <c r="K100" s="32"/>
      <c r="L100" s="32">
        <f t="shared" si="53"/>
        <v>175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433</v>
      </c>
      <c r="L101" s="40"/>
    </row>
    <row r="102" spans="1:12" ht="14.4" x14ac:dyDescent="0.3">
      <c r="A102" s="23"/>
      <c r="B102" s="15"/>
      <c r="C102" s="11"/>
      <c r="D102" s="6" t="s">
        <v>29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>
        <v>78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21.96</v>
      </c>
      <c r="H108" s="19">
        <f t="shared" si="54"/>
        <v>25.51</v>
      </c>
      <c r="I108" s="19">
        <f t="shared" si="54"/>
        <v>87.54</v>
      </c>
      <c r="J108" s="19">
        <f t="shared" si="54"/>
        <v>557</v>
      </c>
      <c r="K108" s="25"/>
      <c r="L108" s="19">
        <f t="shared" ref="L108" si="55">SUM(L101:L107)</f>
        <v>78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433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4</v>
      </c>
      <c r="H114" s="43">
        <v>0.5</v>
      </c>
      <c r="I114" s="43">
        <v>25</v>
      </c>
      <c r="J114" s="43">
        <v>120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2.4</v>
      </c>
      <c r="H115" s="43">
        <v>0.3</v>
      </c>
      <c r="I115" s="43">
        <v>13.5</v>
      </c>
      <c r="J115" s="43">
        <v>66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97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29.56</v>
      </c>
      <c r="H118" s="19">
        <f t="shared" si="56"/>
        <v>28.46</v>
      </c>
      <c r="I118" s="19">
        <f t="shared" si="56"/>
        <v>119.27</v>
      </c>
      <c r="J118" s="19">
        <f t="shared" si="56"/>
        <v>740</v>
      </c>
      <c r="K118" s="25"/>
      <c r="L118" s="19">
        <f t="shared" ref="L118" si="57">SUM(L109:L117)</f>
        <v>97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51.519999999999996</v>
      </c>
      <c r="H119" s="32">
        <f t="shared" ref="H119" si="59">H108+H118</f>
        <v>53.97</v>
      </c>
      <c r="I119" s="32">
        <f t="shared" ref="I119" si="60">I108+I118</f>
        <v>206.81</v>
      </c>
      <c r="J119" s="32">
        <f t="shared" ref="J119:L119" si="61">J108+J118</f>
        <v>1297</v>
      </c>
      <c r="K119" s="32"/>
      <c r="L119" s="32">
        <f t="shared" si="61"/>
        <v>175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270</v>
      </c>
      <c r="G120" s="40">
        <v>16.079999999999998</v>
      </c>
      <c r="H120" s="40">
        <v>8.14</v>
      </c>
      <c r="I120" s="40">
        <v>51.5</v>
      </c>
      <c r="J120" s="40">
        <v>352</v>
      </c>
      <c r="K120" s="41" t="s">
        <v>44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68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78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19.079999999999998</v>
      </c>
      <c r="H127" s="19">
        <f t="shared" si="62"/>
        <v>8.5000000000000018</v>
      </c>
      <c r="I127" s="19">
        <f t="shared" si="62"/>
        <v>96.289999999999992</v>
      </c>
      <c r="J127" s="19">
        <f t="shared" si="62"/>
        <v>548</v>
      </c>
      <c r="K127" s="25"/>
      <c r="L127" s="19">
        <f t="shared" ref="L127" si="63">SUM(L120:L126)</f>
        <v>78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67</v>
      </c>
      <c r="F130" s="43">
        <v>220</v>
      </c>
      <c r="G130" s="43">
        <v>12.94</v>
      </c>
      <c r="H130" s="43">
        <v>6.92</v>
      </c>
      <c r="I130" s="43">
        <v>41.54</v>
      </c>
      <c r="J130" s="43">
        <v>297</v>
      </c>
      <c r="K130" s="44" t="s">
        <v>44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4</v>
      </c>
      <c r="H133" s="43">
        <v>0.5</v>
      </c>
      <c r="I133" s="43">
        <v>25</v>
      </c>
      <c r="J133" s="43">
        <v>120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2.4</v>
      </c>
      <c r="H134" s="43">
        <v>0.3</v>
      </c>
      <c r="I134" s="43">
        <v>13.5</v>
      </c>
      <c r="J134" s="43">
        <v>66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97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23.11</v>
      </c>
      <c r="H137" s="19">
        <f t="shared" si="64"/>
        <v>11.72</v>
      </c>
      <c r="I137" s="19">
        <f t="shared" si="64"/>
        <v>123.22999999999999</v>
      </c>
      <c r="J137" s="19">
        <f t="shared" si="64"/>
        <v>709</v>
      </c>
      <c r="K137" s="25"/>
      <c r="L137" s="19">
        <f t="shared" ref="L137" si="65">SUM(L128:L136)</f>
        <v>97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1200</v>
      </c>
      <c r="G138" s="32">
        <f t="shared" ref="G138" si="66">G127+G137</f>
        <v>42.19</v>
      </c>
      <c r="H138" s="32">
        <f t="shared" ref="H138" si="67">H127+H137</f>
        <v>20.220000000000002</v>
      </c>
      <c r="I138" s="32">
        <f t="shared" ref="I138" si="68">I127+I137</f>
        <v>219.51999999999998</v>
      </c>
      <c r="J138" s="32">
        <f t="shared" ref="J138:L138" si="69">J127+J137</f>
        <v>1257</v>
      </c>
      <c r="K138" s="32"/>
      <c r="L138" s="32">
        <f t="shared" si="69"/>
        <v>175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180</v>
      </c>
      <c r="G139" s="40">
        <v>7.73</v>
      </c>
      <c r="H139" s="40">
        <v>7.36</v>
      </c>
      <c r="I139" s="40">
        <v>20.73</v>
      </c>
      <c r="J139" s="40">
        <v>263</v>
      </c>
      <c r="K139" s="41" t="s">
        <v>40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71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44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72</v>
      </c>
      <c r="F144" s="43">
        <v>90</v>
      </c>
      <c r="G144" s="43">
        <v>2.5</v>
      </c>
      <c r="H144" s="43">
        <v>0.3</v>
      </c>
      <c r="I144" s="43">
        <v>17</v>
      </c>
      <c r="J144" s="43">
        <v>80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13.940000000000001</v>
      </c>
      <c r="H146" s="19">
        <f t="shared" si="70"/>
        <v>13.45</v>
      </c>
      <c r="I146" s="19">
        <f t="shared" si="70"/>
        <v>78.52000000000001</v>
      </c>
      <c r="J146" s="19">
        <f t="shared" si="70"/>
        <v>564</v>
      </c>
      <c r="K146" s="25"/>
      <c r="L146" s="19">
        <f t="shared" ref="L146" si="71">SUM(L139:L145)</f>
        <v>78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7.46</v>
      </c>
      <c r="H148" s="43">
        <v>3.5</v>
      </c>
      <c r="I148" s="43">
        <v>8.94</v>
      </c>
      <c r="J148" s="43">
        <v>100</v>
      </c>
      <c r="K148" s="44" t="s">
        <v>44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79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4</v>
      </c>
      <c r="H152" s="43">
        <v>0.5</v>
      </c>
      <c r="I152" s="43">
        <v>25</v>
      </c>
      <c r="J152" s="43">
        <v>120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97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30.900000000000002</v>
      </c>
      <c r="H156" s="19">
        <f t="shared" si="72"/>
        <v>19.690000000000001</v>
      </c>
      <c r="I156" s="19">
        <f t="shared" si="72"/>
        <v>97.710000000000008</v>
      </c>
      <c r="J156" s="19">
        <f t="shared" si="72"/>
        <v>745</v>
      </c>
      <c r="K156" s="25"/>
      <c r="L156" s="19">
        <f t="shared" ref="L156" si="73">SUM(L147:L155)</f>
        <v>97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1220</v>
      </c>
      <c r="G157" s="32">
        <f t="shared" ref="G157" si="74">G146+G156</f>
        <v>44.84</v>
      </c>
      <c r="H157" s="32">
        <f t="shared" ref="H157" si="75">H146+H156</f>
        <v>33.14</v>
      </c>
      <c r="I157" s="32">
        <f t="shared" ref="I157" si="76">I146+I156</f>
        <v>176.23000000000002</v>
      </c>
      <c r="J157" s="32">
        <f t="shared" ref="J157:L157" si="77">J146+J156</f>
        <v>1309</v>
      </c>
      <c r="K157" s="32"/>
      <c r="L157" s="32">
        <f t="shared" si="77"/>
        <v>175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90</v>
      </c>
      <c r="G158" s="40">
        <v>9.06</v>
      </c>
      <c r="H158" s="40">
        <v>10.74</v>
      </c>
      <c r="I158" s="40">
        <v>9.35</v>
      </c>
      <c r="J158" s="40">
        <v>173</v>
      </c>
      <c r="K158" s="41">
        <v>103</v>
      </c>
      <c r="L158" s="40"/>
    </row>
    <row r="159" spans="1:12" ht="14.4" x14ac:dyDescent="0.3">
      <c r="A159" s="23"/>
      <c r="B159" s="15"/>
      <c r="C159" s="11"/>
      <c r="D159" s="6" t="s">
        <v>29</v>
      </c>
      <c r="E159" s="42" t="s">
        <v>74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44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>
        <v>78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17.079999999999998</v>
      </c>
      <c r="H165" s="19">
        <f t="shared" si="78"/>
        <v>17.07</v>
      </c>
      <c r="I165" s="19">
        <f t="shared" si="78"/>
        <v>73.8</v>
      </c>
      <c r="J165" s="19">
        <f t="shared" si="78"/>
        <v>521</v>
      </c>
      <c r="K165" s="25"/>
      <c r="L165" s="19">
        <f t="shared" ref="L165" si="79">SUM(L158:L164)</f>
        <v>78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9.06</v>
      </c>
      <c r="H168" s="43">
        <v>10.74</v>
      </c>
      <c r="I168" s="43">
        <v>9.35</v>
      </c>
      <c r="J168" s="43">
        <v>173</v>
      </c>
      <c r="K168" s="44">
        <v>103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74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4</v>
      </c>
      <c r="H171" s="43">
        <v>0.5</v>
      </c>
      <c r="I171" s="43">
        <v>25</v>
      </c>
      <c r="J171" s="43">
        <v>120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2.4</v>
      </c>
      <c r="H172" s="43">
        <v>0.3</v>
      </c>
      <c r="I172" s="43">
        <v>13.5</v>
      </c>
      <c r="J172" s="43">
        <v>66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97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22.82</v>
      </c>
      <c r="H175" s="19">
        <f t="shared" si="80"/>
        <v>21.509999999999998</v>
      </c>
      <c r="I175" s="19">
        <f t="shared" si="80"/>
        <v>113.5</v>
      </c>
      <c r="J175" s="19">
        <f t="shared" si="80"/>
        <v>711</v>
      </c>
      <c r="K175" s="25"/>
      <c r="L175" s="19">
        <f t="shared" ref="L175" si="81">SUM(L166:L174)</f>
        <v>97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1250</v>
      </c>
      <c r="G176" s="32">
        <f t="shared" ref="G176" si="82">G165+G175</f>
        <v>39.9</v>
      </c>
      <c r="H176" s="32">
        <f t="shared" ref="H176" si="83">H165+H175</f>
        <v>38.58</v>
      </c>
      <c r="I176" s="32">
        <f t="shared" ref="I176" si="84">I165+I175</f>
        <v>187.3</v>
      </c>
      <c r="J176" s="32">
        <f t="shared" ref="J176:L176" si="85">J165+J175</f>
        <v>1232</v>
      </c>
      <c r="K176" s="32"/>
      <c r="L176" s="32">
        <f t="shared" si="85"/>
        <v>175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44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60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78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27.26</v>
      </c>
      <c r="H184" s="19">
        <f t="shared" si="86"/>
        <v>6.83</v>
      </c>
      <c r="I184" s="19">
        <f t="shared" si="86"/>
        <v>141.85</v>
      </c>
      <c r="J184" s="19">
        <f t="shared" si="86"/>
        <v>582</v>
      </c>
      <c r="K184" s="25"/>
      <c r="L184" s="19">
        <f t="shared" ref="L184" si="87">SUM(L177:L183)</f>
        <v>78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2.35</v>
      </c>
      <c r="H186" s="43">
        <v>3.91</v>
      </c>
      <c r="I186" s="43">
        <v>14.2</v>
      </c>
      <c r="J186" s="43">
        <v>103</v>
      </c>
      <c r="K186" s="44">
        <v>148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81</v>
      </c>
      <c r="F187" s="43">
        <v>220</v>
      </c>
      <c r="G187" s="43">
        <v>14.08</v>
      </c>
      <c r="H187" s="43">
        <v>23.32</v>
      </c>
      <c r="I187" s="43">
        <v>27.6</v>
      </c>
      <c r="J187" s="43">
        <v>355</v>
      </c>
      <c r="K187" s="44" t="s">
        <v>44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4</v>
      </c>
      <c r="H190" s="43">
        <v>0.5</v>
      </c>
      <c r="I190" s="43">
        <v>25</v>
      </c>
      <c r="J190" s="43">
        <v>120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2.4</v>
      </c>
      <c r="H191" s="43">
        <v>0.3</v>
      </c>
      <c r="I191" s="43">
        <v>13.5</v>
      </c>
      <c r="J191" s="43">
        <v>66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97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23.029999999999998</v>
      </c>
      <c r="H194" s="19">
        <f t="shared" si="88"/>
        <v>28.05</v>
      </c>
      <c r="I194" s="19">
        <f t="shared" si="88"/>
        <v>95.3</v>
      </c>
      <c r="J194" s="19">
        <f t="shared" si="88"/>
        <v>705</v>
      </c>
      <c r="K194" s="25"/>
      <c r="L194" s="19">
        <f t="shared" ref="L194" si="89">SUM(L185:L193)</f>
        <v>97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50.29</v>
      </c>
      <c r="H195" s="32">
        <f t="shared" ref="H195" si="91">H184+H194</f>
        <v>34.880000000000003</v>
      </c>
      <c r="I195" s="32">
        <f t="shared" ref="I195" si="92">I184+I194</f>
        <v>237.14999999999998</v>
      </c>
      <c r="J195" s="32">
        <f t="shared" ref="J195:L195" si="93">J184+J194</f>
        <v>1287</v>
      </c>
      <c r="K195" s="32"/>
      <c r="L195" s="32">
        <f t="shared" si="93"/>
        <v>175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46.284999999999997</v>
      </c>
      <c r="H196" s="34">
        <f t="shared" si="94"/>
        <v>35.796999999999997</v>
      </c>
      <c r="I196" s="34">
        <f t="shared" si="94"/>
        <v>203.91099999999997</v>
      </c>
      <c r="J196" s="34">
        <f t="shared" si="94"/>
        <v>1273.5999999999999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2024-08-31T10:20:51Z</dcterms:modified>
</cp:coreProperties>
</file>